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16-2024 PE - SOBRESSALENTES DE MEDIDOR\2. Registro, Plano e Minutas\"/>
    </mc:Choice>
  </mc:AlternateContent>
  <xr:revisionPtr revIDLastSave="0" documentId="13_ncr:1_{89D4F60B-12F0-451B-875B-63593986F6A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ÇÕES" sheetId="2" r:id="rId1"/>
    <sheet name="PPU" sheetId="1" r:id="rId2"/>
    <sheet name="PPU (Difal base dupla)" sheetId="3" r:id="rId3"/>
  </sheets>
  <definedNames>
    <definedName name="_xlnm.Print_Area" localSheetId="1">PPU!$A$1:$O$20</definedName>
    <definedName name="_xlnm.Print_Area" localSheetId="2">'PPU (Difal base dupla)'!$A$1:$P$17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N12" i="1"/>
  <c r="N11" i="1"/>
  <c r="N10" i="1"/>
  <c r="N9" i="1"/>
  <c r="N8" i="1"/>
  <c r="L8" i="1"/>
  <c r="K12" i="1"/>
  <c r="K11" i="1"/>
  <c r="K10" i="1"/>
  <c r="K9" i="1"/>
  <c r="K8" i="1"/>
  <c r="L9" i="3"/>
  <c r="M9" i="3" s="1"/>
  <c r="N9" i="3" s="1"/>
  <c r="K9" i="3"/>
  <c r="O9" i="3" s="1"/>
  <c r="J10" i="3" l="1"/>
  <c r="M8" i="1"/>
  <c r="P9" i="3" l="1"/>
  <c r="O10" i="3" s="1"/>
  <c r="M10" i="3"/>
  <c r="L12" i="1"/>
  <c r="O12" i="1" s="1"/>
  <c r="L9" i="1"/>
  <c r="L10" i="1"/>
  <c r="L11" i="1"/>
  <c r="M11" i="1" l="1"/>
  <c r="O11" i="1"/>
  <c r="M10" i="1"/>
  <c r="O10" i="1"/>
  <c r="M12" i="1"/>
  <c r="M9" i="1"/>
  <c r="O9" i="1"/>
  <c r="J13" i="1"/>
  <c r="N13" i="1" l="1"/>
  <c r="L13" i="1"/>
</calcChain>
</file>

<file path=xl/sharedStrings.xml><?xml version="1.0" encoding="utf-8"?>
<sst xmlns="http://schemas.openxmlformats.org/spreadsheetml/2006/main" count="76" uniqueCount="45">
  <si>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</si>
  <si>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</si>
  <si>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</si>
  <si>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</si>
  <si>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</si>
  <si>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</si>
  <si>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</si>
  <si>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</si>
  <si>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</si>
  <si>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</si>
  <si>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</si>
  <si>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</si>
  <si>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</si>
  <si>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</si>
  <si>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</si>
  <si>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</si>
  <si>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</si>
  <si>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</si>
  <si>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</si>
  <si>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</si>
  <si>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</si>
  <si>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</si>
  <si>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VALOR EQUALIZADO
(Diferença de Alíquota ICMS - RN=18%)</t>
  </si>
  <si>
    <t>PCM Nº 2-XXX-XX - PREGÃO ELETRÔNICO - PE Nº XXX/20XX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</si>
  <si>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</si>
  <si>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</si>
  <si>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</si>
  <si>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</si>
  <si>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</si>
  <si>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</si>
  <si>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</si>
  <si>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</si>
  <si>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</si>
  <si>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</si>
  <si>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</si>
  <si>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</si>
  <si>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</si>
  <si>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</si>
  <si>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</si>
  <si>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VALOR EQUALIZADO
(Diferença de Alíquota)</t>
  </si>
  <si>
    <t>ICMS - RN</t>
  </si>
  <si>
    <t>ICMS DESTACADO</t>
  </si>
  <si>
    <t>CONJUNTO INDEX MEDIDOR ROOTS MODELO ROTATIVO G160</t>
  </si>
  <si>
    <t>UND</t>
  </si>
  <si>
    <t>SEI Nº 05310019.000556/2024-57 - PREGÃO ELETRÔNICO - PE Nº 90016/2024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</si>
</sst>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right" vertical="center" wrapText="1"/>
    </xf>
    <xf numFmtId="9" fontId="4" fillId="3" borderId="2" xfId="0" applyNumberFormat="1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2" t="s">
        <v>24</v>
      </c>
      <c r="B1" s="22"/>
      <c r="C1" s="22"/>
    </row>
    <row r="2" spans="1:3" ht="18.75" x14ac:dyDescent="0.25">
      <c r="A2" s="10" t="s">
        <v>25</v>
      </c>
      <c r="B2" s="11" t="s">
        <v>26</v>
      </c>
      <c r="C2" s="12" t="s">
        <v>27</v>
      </c>
    </row>
    <row r="3" spans="1:3" ht="18.75" x14ac:dyDescent="0.25">
      <c r="A3" s="10" t="s">
        <v>28</v>
      </c>
      <c r="B3" s="13" t="s">
        <v>26</v>
      </c>
      <c r="C3" s="14" t="s">
        <v>29</v>
      </c>
    </row>
    <row r="4" spans="1:3" ht="18.75" x14ac:dyDescent="0.25">
      <c r="A4" s="10" t="s">
        <v>8</v>
      </c>
      <c r="B4" s="13" t="s">
        <v>26</v>
      </c>
      <c r="C4" s="14" t="s">
        <v>30</v>
      </c>
    </row>
    <row r="5" spans="1:3" ht="18.75" x14ac:dyDescent="0.25">
      <c r="A5" s="10" t="s">
        <v>31</v>
      </c>
      <c r="B5" s="13" t="s">
        <v>26</v>
      </c>
      <c r="C5" s="15" t="s">
        <v>32</v>
      </c>
    </row>
    <row r="6" spans="1:3" ht="18.75" x14ac:dyDescent="0.25">
      <c r="A6" s="10" t="s">
        <v>33</v>
      </c>
      <c r="B6" s="13" t="s">
        <v>26</v>
      </c>
      <c r="C6" s="15" t="s">
        <v>34</v>
      </c>
    </row>
    <row r="7" spans="1:3" ht="31.5" x14ac:dyDescent="0.25">
      <c r="A7" s="16" t="s">
        <v>35</v>
      </c>
      <c r="B7" s="13" t="s">
        <v>26</v>
      </c>
      <c r="C7" s="15" t="s">
        <v>36</v>
      </c>
    </row>
    <row r="8" spans="1:3" ht="18.75" x14ac:dyDescent="0.25">
      <c r="A8" s="16" t="s">
        <v>37</v>
      </c>
      <c r="B8" s="13" t="s">
        <v>26</v>
      </c>
      <c r="C8" s="15" t="s">
        <v>38</v>
      </c>
    </row>
    <row r="9" spans="1:3" ht="18.75" x14ac:dyDescent="0.25">
      <c r="A9" s="10"/>
      <c r="B9" s="13" t="s">
        <v>26</v>
      </c>
      <c r="C9" s="17"/>
    </row>
    <row r="10" spans="1:3" ht="18.75" x14ac:dyDescent="0.25">
      <c r="A10" s="10"/>
      <c r="B10" s="18" t="s">
        <v>26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zoomScale="85" zoomScaleNormal="85" workbookViewId="0">
      <selection activeCell="O15" sqref="O15"/>
    </sheetView>
  </sheetViews>
  <sheetFormatPr defaultRowHeight="15" x14ac:dyDescent="0.25"/>
  <cols>
    <col min="1" max="1" width="7" customWidth="1"/>
    <col min="2" max="2" width="40" customWidth="1"/>
    <col min="3" max="3" width="12.7109375" customWidth="1"/>
    <col min="4" max="4" width="8.2851562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2" width="14.85546875" customWidth="1"/>
    <col min="13" max="13" width="16" customWidth="1"/>
    <col min="14" max="14" width="15.7109375" customWidth="1"/>
    <col min="15" max="15" width="18.5703125" customWidth="1"/>
  </cols>
  <sheetData>
    <row r="1" spans="1:15" ht="28.5" customHeight="1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9.25" customHeight="1" x14ac:dyDescent="0.2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2.2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 t="s">
        <v>13</v>
      </c>
      <c r="K3" s="25"/>
      <c r="L3" s="25"/>
      <c r="M3" s="25"/>
      <c r="N3" s="25"/>
      <c r="O3" s="25"/>
    </row>
    <row r="4" spans="1:15" ht="3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30" customHeight="1" thickTop="1" thickBot="1" x14ac:dyDescent="0.3">
      <c r="A5" s="34" t="s">
        <v>10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15" ht="30" customHeight="1" thickTop="1" thickBot="1" x14ac:dyDescent="0.3">
      <c r="A6" s="30" t="s">
        <v>2</v>
      </c>
      <c r="B6" s="30" t="s">
        <v>3</v>
      </c>
      <c r="C6" s="30" t="s">
        <v>8</v>
      </c>
      <c r="D6" s="30" t="s">
        <v>6</v>
      </c>
      <c r="E6" s="30" t="s">
        <v>9</v>
      </c>
      <c r="F6" s="30" t="s">
        <v>4</v>
      </c>
      <c r="G6" s="30" t="s">
        <v>5</v>
      </c>
      <c r="H6" s="30" t="s">
        <v>12</v>
      </c>
      <c r="I6" s="30" t="s">
        <v>11</v>
      </c>
      <c r="J6" s="37" t="s">
        <v>15</v>
      </c>
      <c r="K6" s="38"/>
      <c r="L6" s="38"/>
      <c r="M6" s="39"/>
      <c r="N6" s="37" t="s">
        <v>22</v>
      </c>
      <c r="O6" s="39"/>
    </row>
    <row r="7" spans="1:15" ht="87.75" customHeight="1" thickTop="1" thickBot="1" x14ac:dyDescent="0.3">
      <c r="A7" s="31"/>
      <c r="B7" s="31"/>
      <c r="C7" s="31"/>
      <c r="D7" s="31"/>
      <c r="E7" s="31"/>
      <c r="F7" s="31"/>
      <c r="G7" s="31"/>
      <c r="H7" s="31"/>
      <c r="I7" s="31"/>
      <c r="J7" s="4" t="s">
        <v>20</v>
      </c>
      <c r="K7" s="4" t="s">
        <v>19</v>
      </c>
      <c r="L7" s="4" t="s">
        <v>14</v>
      </c>
      <c r="M7" s="3" t="s">
        <v>7</v>
      </c>
      <c r="N7" s="4" t="s">
        <v>16</v>
      </c>
      <c r="O7" s="3" t="s">
        <v>17</v>
      </c>
    </row>
    <row r="8" spans="1:15" ht="20.100000000000001" customHeight="1" thickTop="1" thickBot="1" x14ac:dyDescent="0.3">
      <c r="A8" s="1">
        <v>1</v>
      </c>
      <c r="B8" s="2"/>
      <c r="C8" s="2"/>
      <c r="D8" s="2"/>
      <c r="E8" s="2"/>
      <c r="F8" s="2"/>
      <c r="G8" s="2"/>
      <c r="H8" s="8"/>
      <c r="I8" s="9"/>
      <c r="J8" s="6"/>
      <c r="K8" s="6">
        <f>ROUND(I8*G8,2)</f>
        <v>0</v>
      </c>
      <c r="L8" s="6">
        <f>J8+K8</f>
        <v>0</v>
      </c>
      <c r="M8" s="6">
        <f>L8*D8</f>
        <v>0</v>
      </c>
      <c r="N8" s="7">
        <f>ROUND(L8*(1+18%-I8),2)</f>
        <v>0</v>
      </c>
      <c r="O8" s="6">
        <f>N8*D8</f>
        <v>0</v>
      </c>
    </row>
    <row r="9" spans="1:15" ht="20.100000000000001" customHeight="1" thickTop="1" thickBot="1" x14ac:dyDescent="0.3">
      <c r="A9" s="1">
        <v>2</v>
      </c>
      <c r="B9" s="2"/>
      <c r="C9" s="2"/>
      <c r="D9" s="2"/>
      <c r="E9" s="2"/>
      <c r="F9" s="2"/>
      <c r="G9" s="2"/>
      <c r="H9" s="8"/>
      <c r="I9" s="9"/>
      <c r="J9" s="6"/>
      <c r="K9" s="6">
        <f>ROUND(I9*G9,2)</f>
        <v>0</v>
      </c>
      <c r="L9" s="6">
        <f t="shared" ref="L9:L12" si="0">J9+K9</f>
        <v>0</v>
      </c>
      <c r="M9" s="6">
        <f>L9*D9</f>
        <v>0</v>
      </c>
      <c r="N9" s="7">
        <f>ROUND(L9*(1+18%-I9),2)</f>
        <v>0</v>
      </c>
      <c r="O9" s="6">
        <f>N9*D9</f>
        <v>0</v>
      </c>
    </row>
    <row r="10" spans="1:15" ht="20.100000000000001" customHeight="1" thickTop="1" thickBot="1" x14ac:dyDescent="0.3">
      <c r="A10" s="1">
        <v>3</v>
      </c>
      <c r="B10" s="2"/>
      <c r="C10" s="2"/>
      <c r="D10" s="2"/>
      <c r="E10" s="2"/>
      <c r="F10" s="2"/>
      <c r="G10" s="2"/>
      <c r="H10" s="8"/>
      <c r="I10" s="9"/>
      <c r="J10" s="6"/>
      <c r="K10" s="6">
        <f>ROUND(I10*G10,2)</f>
        <v>0</v>
      </c>
      <c r="L10" s="6">
        <f t="shared" si="0"/>
        <v>0</v>
      </c>
      <c r="M10" s="6">
        <f>L10*D10</f>
        <v>0</v>
      </c>
      <c r="N10" s="7">
        <f>ROUND(L10*(1+18%-I10),2)</f>
        <v>0</v>
      </c>
      <c r="O10" s="6">
        <f>N10*D10</f>
        <v>0</v>
      </c>
    </row>
    <row r="11" spans="1:15" ht="20.100000000000001" customHeight="1" thickTop="1" thickBot="1" x14ac:dyDescent="0.3">
      <c r="A11" s="1">
        <v>4</v>
      </c>
      <c r="B11" s="2"/>
      <c r="C11" s="2"/>
      <c r="D11" s="2"/>
      <c r="E11" s="2"/>
      <c r="F11" s="2"/>
      <c r="G11" s="2"/>
      <c r="H11" s="8"/>
      <c r="I11" s="9"/>
      <c r="J11" s="6"/>
      <c r="K11" s="6">
        <f>ROUND(I11*G11,2)</f>
        <v>0</v>
      </c>
      <c r="L11" s="6">
        <f t="shared" si="0"/>
        <v>0</v>
      </c>
      <c r="M11" s="6">
        <f>L11*D11</f>
        <v>0</v>
      </c>
      <c r="N11" s="7">
        <f>ROUND(L11*(1+18%-I11),2)</f>
        <v>0</v>
      </c>
      <c r="O11" s="6">
        <f>N11*D11</f>
        <v>0</v>
      </c>
    </row>
    <row r="12" spans="1:15" ht="20.100000000000001" customHeight="1" thickTop="1" thickBot="1" x14ac:dyDescent="0.3">
      <c r="A12" s="1">
        <v>5</v>
      </c>
      <c r="B12" s="2"/>
      <c r="C12" s="2"/>
      <c r="D12" s="2"/>
      <c r="E12" s="2"/>
      <c r="F12" s="2"/>
      <c r="G12" s="2"/>
      <c r="H12" s="8"/>
      <c r="I12" s="9"/>
      <c r="J12" s="6"/>
      <c r="K12" s="6">
        <f>ROUND(I12*G12,2)</f>
        <v>0</v>
      </c>
      <c r="L12" s="6">
        <f t="shared" si="0"/>
        <v>0</v>
      </c>
      <c r="M12" s="6">
        <f>L12*D12</f>
        <v>0</v>
      </c>
      <c r="N12" s="7">
        <f>ROUND(L12*(1+18%-I12),2)</f>
        <v>0</v>
      </c>
      <c r="O12" s="6">
        <f>N12*D12</f>
        <v>0</v>
      </c>
    </row>
    <row r="13" spans="1:15" ht="28.5" customHeight="1" thickTop="1" thickBot="1" x14ac:dyDescent="0.3">
      <c r="A13" s="23" t="s">
        <v>21</v>
      </c>
      <c r="B13" s="24"/>
      <c r="C13" s="24"/>
      <c r="D13" s="24"/>
      <c r="E13" s="24"/>
      <c r="F13" s="24"/>
      <c r="G13" s="24"/>
      <c r="H13" s="24"/>
      <c r="I13" s="24"/>
      <c r="J13" s="27">
        <f>SUM(K8:K12)</f>
        <v>0</v>
      </c>
      <c r="K13" s="29"/>
      <c r="L13" s="27">
        <f>SUM(M8:M12)</f>
        <v>0</v>
      </c>
      <c r="M13" s="28"/>
      <c r="N13" s="27">
        <f>SUM(O8:O12)</f>
        <v>0</v>
      </c>
      <c r="O13" s="28"/>
    </row>
    <row r="14" spans="1:15" ht="15.75" thickTop="1" x14ac:dyDescent="0.25"/>
    <row r="18" spans="1:15" ht="76.5" customHeight="1" x14ac:dyDescent="0.25">
      <c r="A18" s="26" t="s">
        <v>18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</sheetData>
  <mergeCells count="21">
    <mergeCell ref="A1:O1"/>
    <mergeCell ref="A2:O2"/>
    <mergeCell ref="J3:O3"/>
    <mergeCell ref="A5:O5"/>
    <mergeCell ref="I6:I7"/>
    <mergeCell ref="H6:H7"/>
    <mergeCell ref="E6:E7"/>
    <mergeCell ref="D6:D7"/>
    <mergeCell ref="C6:C7"/>
    <mergeCell ref="B6:B7"/>
    <mergeCell ref="A6:A7"/>
    <mergeCell ref="J6:M6"/>
    <mergeCell ref="N6:O6"/>
    <mergeCell ref="A13:I13"/>
    <mergeCell ref="A3:I3"/>
    <mergeCell ref="A18:O18"/>
    <mergeCell ref="N13:O13"/>
    <mergeCell ref="J13:K13"/>
    <mergeCell ref="L13:M13"/>
    <mergeCell ref="F6:F7"/>
    <mergeCell ref="G6:G7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1749-DAAC-4288-B57D-BE1628E5C2E0}">
  <sheetPr>
    <pageSetUpPr fitToPage="1"/>
  </sheetPr>
  <dimension ref="A1:P15"/>
  <sheetViews>
    <sheetView tabSelected="1" zoomScale="85" zoomScaleNormal="85" workbookViewId="0">
      <selection activeCell="J9" sqref="J9"/>
    </sheetView>
  </sheetViews>
  <sheetFormatPr defaultRowHeight="15" x14ac:dyDescent="0.25"/>
  <cols>
    <col min="1" max="1" width="7" customWidth="1"/>
    <col min="2" max="2" width="40" customWidth="1"/>
    <col min="3" max="3" width="12.7109375" customWidth="1"/>
    <col min="4" max="4" width="8.2851562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3" width="14.85546875" customWidth="1"/>
    <col min="14" max="14" width="16" customWidth="1"/>
    <col min="15" max="15" width="15.7109375" customWidth="1"/>
    <col min="16" max="16" width="18.5703125" customWidth="1"/>
  </cols>
  <sheetData>
    <row r="1" spans="1:16" ht="28.5" customHeight="1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9.25" customHeight="1" x14ac:dyDescent="0.2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2.2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 t="s">
        <v>13</v>
      </c>
      <c r="K3" s="25"/>
      <c r="L3" s="25"/>
      <c r="M3" s="25"/>
      <c r="N3" s="25"/>
      <c r="O3" s="25"/>
      <c r="P3" s="25"/>
    </row>
    <row r="4" spans="1:16" ht="3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30" customHeight="1" thickTop="1" thickBot="1" x14ac:dyDescent="0.3">
      <c r="A5" s="34" t="s">
        <v>10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ht="30" customHeight="1" thickTop="1" thickBot="1" x14ac:dyDescent="0.3">
      <c r="A6" s="30" t="s">
        <v>2</v>
      </c>
      <c r="B6" s="30" t="s">
        <v>3</v>
      </c>
      <c r="C6" s="30" t="s">
        <v>8</v>
      </c>
      <c r="D6" s="30" t="s">
        <v>6</v>
      </c>
      <c r="E6" s="30" t="s">
        <v>9</v>
      </c>
      <c r="F6" s="30" t="s">
        <v>4</v>
      </c>
      <c r="G6" s="30" t="s">
        <v>5</v>
      </c>
      <c r="H6" s="30" t="s">
        <v>12</v>
      </c>
      <c r="I6" s="30" t="s">
        <v>11</v>
      </c>
      <c r="J6" s="37" t="s">
        <v>15</v>
      </c>
      <c r="K6" s="38"/>
      <c r="L6" s="38"/>
      <c r="M6" s="38"/>
      <c r="N6" s="39"/>
      <c r="O6" s="40" t="s">
        <v>39</v>
      </c>
      <c r="P6" s="41"/>
    </row>
    <row r="7" spans="1:16" ht="16.5" thickTop="1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30" t="s">
        <v>20</v>
      </c>
      <c r="K7" s="30" t="s">
        <v>41</v>
      </c>
      <c r="L7" s="30" t="s">
        <v>19</v>
      </c>
      <c r="M7" s="30" t="s">
        <v>14</v>
      </c>
      <c r="N7" s="30" t="s">
        <v>7</v>
      </c>
      <c r="O7" s="20" t="s">
        <v>40</v>
      </c>
      <c r="P7" s="21">
        <v>0.18</v>
      </c>
    </row>
    <row r="8" spans="1:16" ht="87.75" customHeight="1" thickTop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4" t="s">
        <v>16</v>
      </c>
      <c r="P8" s="3" t="s">
        <v>17</v>
      </c>
    </row>
    <row r="9" spans="1:16" ht="31.5" thickTop="1" thickBot="1" x14ac:dyDescent="0.3">
      <c r="A9" s="1">
        <v>1</v>
      </c>
      <c r="B9" s="2" t="s">
        <v>42</v>
      </c>
      <c r="C9" s="2"/>
      <c r="D9" s="2">
        <v>3</v>
      </c>
      <c r="E9" s="2" t="s">
        <v>43</v>
      </c>
      <c r="F9" s="2"/>
      <c r="G9" s="2"/>
      <c r="H9" s="8"/>
      <c r="I9" s="9"/>
      <c r="J9" s="6"/>
      <c r="K9" s="6">
        <f>ROUND(J9*I9,2)</f>
        <v>0</v>
      </c>
      <c r="L9" s="6">
        <f>ROUND(J9*H9,2)</f>
        <v>0</v>
      </c>
      <c r="M9" s="6">
        <f>J9+L9</f>
        <v>0</v>
      </c>
      <c r="N9" s="6">
        <f>M9*D9</f>
        <v>0</v>
      </c>
      <c r="O9" s="7">
        <f>ROUND(((((J9-K9)/(1-$P$7))*$P$7)-K9)+J9,2)</f>
        <v>0</v>
      </c>
      <c r="P9" s="6">
        <f>O9*D9</f>
        <v>0</v>
      </c>
    </row>
    <row r="10" spans="1:16" ht="28.5" customHeight="1" thickTop="1" thickBot="1" x14ac:dyDescent="0.3">
      <c r="A10" s="23" t="s">
        <v>21</v>
      </c>
      <c r="B10" s="24"/>
      <c r="C10" s="24"/>
      <c r="D10" s="24"/>
      <c r="E10" s="24"/>
      <c r="F10" s="24"/>
      <c r="G10" s="24"/>
      <c r="H10" s="24"/>
      <c r="I10" s="24"/>
      <c r="J10" s="27">
        <f>SUM(L9:L9)</f>
        <v>0</v>
      </c>
      <c r="K10" s="29"/>
      <c r="L10" s="29"/>
      <c r="M10" s="27">
        <f>SUM(N9:N9)</f>
        <v>0</v>
      </c>
      <c r="N10" s="28"/>
      <c r="O10" s="27">
        <f>SUM(P9:P9)</f>
        <v>0</v>
      </c>
      <c r="P10" s="28"/>
    </row>
    <row r="11" spans="1:16" ht="15.75" thickTop="1" x14ac:dyDescent="0.25"/>
    <row r="15" spans="1:16" ht="76.5" customHeight="1" x14ac:dyDescent="0.25">
      <c r="A15" s="26" t="s">
        <v>18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</sheetData>
  <mergeCells count="26">
    <mergeCell ref="A10:I10"/>
    <mergeCell ref="J10:L10"/>
    <mergeCell ref="M10:N10"/>
    <mergeCell ref="O10:P10"/>
    <mergeCell ref="A15:P15"/>
    <mergeCell ref="A6:A8"/>
    <mergeCell ref="B6:B8"/>
    <mergeCell ref="C6:C8"/>
    <mergeCell ref="D6:D8"/>
    <mergeCell ref="E6:E8"/>
    <mergeCell ref="J6:N6"/>
    <mergeCell ref="O6:P6"/>
    <mergeCell ref="F6:F8"/>
    <mergeCell ref="G6:G8"/>
    <mergeCell ref="H6:H8"/>
    <mergeCell ref="I6:I8"/>
    <mergeCell ref="J7:J8"/>
    <mergeCell ref="L7:L8"/>
    <mergeCell ref="M7:M8"/>
    <mergeCell ref="N7:N8"/>
    <mergeCell ref="K7:K8"/>
    <mergeCell ref="A1:P1"/>
    <mergeCell ref="A2:P2"/>
    <mergeCell ref="A3:I3"/>
    <mergeCell ref="J3:P3"/>
    <mergeCell ref="A5:P5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INSTRUÇÕES</vt:lpstr>
      <vt:lpstr>PPU</vt:lpstr>
      <vt:lpstr>PPU (Difal base dupla)</vt:lpstr>
      <vt:lpstr>PPU!Area_de_impressao</vt:lpstr>
      <vt:lpstr>'PPU (Difal base dupla)'!Area_de_impressao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Arthur Felix</cp:lastModifiedBy>
  <cp:lastPrinted>2021-12-03T12:37:37Z</cp:lastPrinted>
  <dcterms:created xsi:type="dcterms:W3CDTF">2018-04-03T13:28:49Z</dcterms:created>
  <dcterms:modified xsi:type="dcterms:W3CDTF">2024-06-18T13:58:36Z</dcterms:modified>
</cp:coreProperties>
</file>